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checkCompatibility="1" autoCompressPictures="0"/>
  <bookViews>
    <workbookView xWindow="120" yWindow="100" windowWidth="22960" windowHeight="11020" activeTab="1"/>
  </bookViews>
  <sheets>
    <sheet name="参加登録シート" sheetId="1" r:id="rId1"/>
    <sheet name="参加登録シート (記入例)" sheetId="3" r:id="rId2"/>
  </sheets>
  <definedNames>
    <definedName name="_xlnm._FilterDatabase" localSheetId="0" hidden="1">参加登録シート!#REF!</definedName>
    <definedName name="_xlnm._FilterDatabase" localSheetId="1" hidden="1">'参加登録シート (記入例)'!#REF!</definedName>
    <definedName name="希望しない" localSheetId="1">'参加登録シート (記入例)'!#REF!</definedName>
    <definedName name="希望しない">参加登録シート!#REF!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3" i="3" l="1"/>
  <c r="N32" i="3"/>
  <c r="N31" i="3"/>
  <c r="N30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I27" i="3"/>
  <c r="N33" i="1"/>
  <c r="N32" i="1"/>
  <c r="N31" i="1"/>
  <c r="N30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I27" i="1"/>
</calcChain>
</file>

<file path=xl/comments1.xml><?xml version="1.0" encoding="utf-8"?>
<comments xmlns="http://schemas.openxmlformats.org/spreadsheetml/2006/main">
  <authors>
    <author>SHUTO TSUYOSHI</author>
  </authors>
  <commentList>
    <comment ref="J2" authorId="0">
      <text>
        <r>
          <rPr>
            <b/>
            <sz val="10"/>
            <color indexed="81"/>
            <rFont val="MS UI Gothic"/>
            <family val="3"/>
            <charset val="128"/>
          </rPr>
          <t>6/14（土）の夜に実施する予定です．参加予定の方の人数把握のための項目です．</t>
        </r>
      </text>
    </comment>
    <comment ref="K2" authorId="0">
      <text>
        <r>
          <rPr>
            <b/>
            <sz val="10"/>
            <color indexed="81"/>
            <rFont val="MS UI Gothic"/>
            <family val="3"/>
            <charset val="128"/>
          </rPr>
          <t>6/14（土）の懇親会終了後に２次会を実施する予定です．参加予定の方の人数把握のための項目です．（別途費用が必要）</t>
        </r>
      </text>
    </comment>
    <comment ref="B3" authorId="0">
      <text>
        <r>
          <rPr>
            <b/>
            <sz val="14"/>
            <color indexed="81"/>
            <rFont val="MS UI Gothic"/>
            <family val="3"/>
            <charset val="128"/>
          </rPr>
          <t>各研究グループの，連絡責任者となれる代表の方をお書きください．</t>
        </r>
        <r>
          <rPr>
            <sz val="14"/>
            <color indexed="81"/>
            <rFont val="MS UI Gothic"/>
            <family val="3"/>
            <charset val="128"/>
          </rPr>
          <t xml:space="preserve">
この方のお名前で，参加費を振り込み頂く予定です．</t>
        </r>
      </text>
    </comment>
    <comment ref="I27" authorId="0">
      <text>
        <r>
          <rPr>
            <b/>
            <sz val="12"/>
            <color indexed="81"/>
            <rFont val="MS UI Gothic"/>
            <family val="3"/>
            <charset val="128"/>
          </rPr>
          <t xml:space="preserve">参加登録代表者の方が，4月26日（金）までに，下記の郵便振替口座宛にお振り込み下さい（振込手数料は、各自でご負担下さい）．
口座番号：00910-3-160137
加入者名：トランスポーター研究会
</t>
        </r>
      </text>
    </comment>
  </commentList>
</comments>
</file>

<file path=xl/comments2.xml><?xml version="1.0" encoding="utf-8"?>
<comments xmlns="http://schemas.openxmlformats.org/spreadsheetml/2006/main">
  <authors>
    <author>SHUTO TSUYOSHI</author>
  </authors>
  <commentList>
    <comment ref="J2" authorId="0">
      <text>
        <r>
          <rPr>
            <b/>
            <sz val="10"/>
            <color indexed="81"/>
            <rFont val="MS UI Gothic"/>
            <family val="3"/>
            <charset val="128"/>
          </rPr>
          <t>6/14（土）の夜に実施する予定です．参加予定の方の人数把握のための項目です．</t>
        </r>
      </text>
    </comment>
    <comment ref="K2" authorId="0">
      <text>
        <r>
          <rPr>
            <b/>
            <sz val="10"/>
            <color indexed="81"/>
            <rFont val="MS UI Gothic"/>
            <family val="3"/>
            <charset val="128"/>
          </rPr>
          <t>6/14（土）の懇親会終了後に２次会を実施する予定です．参加予定の方の人数把握のための項目です．（別途費用が必要）</t>
        </r>
      </text>
    </comment>
    <comment ref="B3" authorId="0">
      <text>
        <r>
          <rPr>
            <b/>
            <sz val="14"/>
            <color indexed="81"/>
            <rFont val="MS UI Gothic"/>
            <family val="3"/>
            <charset val="128"/>
          </rPr>
          <t>各研究グループの，連絡責任者となれる代表の方をお書きください．</t>
        </r>
        <r>
          <rPr>
            <sz val="14"/>
            <color indexed="81"/>
            <rFont val="MS UI Gothic"/>
            <family val="3"/>
            <charset val="128"/>
          </rPr>
          <t xml:space="preserve">
この方のお名前で，参加費を振り込み頂く予定です．</t>
        </r>
      </text>
    </comment>
    <comment ref="I27" authorId="0">
      <text>
        <r>
          <rPr>
            <b/>
            <sz val="12"/>
            <color indexed="81"/>
            <rFont val="MS UI Gothic"/>
            <family val="3"/>
            <charset val="128"/>
          </rPr>
          <t xml:space="preserve">参加登録代表者の方が，4月26日（金）までに，下記の郵便振替口座宛にお振り込み下さい（振込手数料は、各自でご負担下さい）．
口座番号：00910-3-160137
加入者名：トランスポーター研究会
</t>
        </r>
      </text>
    </comment>
  </commentList>
</comments>
</file>

<file path=xl/sharedStrings.xml><?xml version="1.0" encoding="utf-8"?>
<sst xmlns="http://schemas.openxmlformats.org/spreadsheetml/2006/main" count="238" uniqueCount="110">
  <si>
    <t>御名前（フリガナ）</t>
    <rPh sb="0" eb="1">
      <t>オ</t>
    </rPh>
    <rPh sb="1" eb="3">
      <t>ナマエ</t>
    </rPh>
    <phoneticPr fontId="2"/>
  </si>
  <si>
    <t>御所属</t>
    <rPh sb="0" eb="1">
      <t>ゴ</t>
    </rPh>
    <rPh sb="1" eb="3">
      <t>ショゾク</t>
    </rPh>
    <phoneticPr fontId="2"/>
  </si>
  <si>
    <t>郵便番号</t>
    <rPh sb="0" eb="4">
      <t>ユウビンバンゴウ</t>
    </rPh>
    <phoneticPr fontId="2"/>
  </si>
  <si>
    <t>御所属先住所</t>
    <rPh sb="0" eb="1">
      <t>ゴ</t>
    </rPh>
    <rPh sb="1" eb="3">
      <t>ショゾク</t>
    </rPh>
    <rPh sb="3" eb="4">
      <t>サキ</t>
    </rPh>
    <rPh sb="4" eb="6">
      <t>ジュウショ</t>
    </rPh>
    <phoneticPr fontId="2"/>
  </si>
  <si>
    <t>御所属先電話番号</t>
    <rPh sb="0" eb="1">
      <t>ゴ</t>
    </rPh>
    <rPh sb="1" eb="3">
      <t>ショゾク</t>
    </rPh>
    <rPh sb="3" eb="4">
      <t>サキ</t>
    </rPh>
    <rPh sb="4" eb="6">
      <t>デンワ</t>
    </rPh>
    <rPh sb="6" eb="8">
      <t>バンゴウ</t>
    </rPh>
    <phoneticPr fontId="2"/>
  </si>
  <si>
    <t>メールアドレス</t>
    <phoneticPr fontId="2"/>
  </si>
  <si>
    <t>参加区分</t>
    <rPh sb="0" eb="4">
      <t>サンカクブン</t>
    </rPh>
    <phoneticPr fontId="2"/>
  </si>
  <si>
    <t>懇親会</t>
    <rPh sb="0" eb="3">
      <t>コンシンカイ</t>
    </rPh>
    <phoneticPr fontId="2"/>
  </si>
  <si>
    <t>2次会</t>
    <rPh sb="1" eb="3">
      <t>ジカイ</t>
    </rPh>
    <phoneticPr fontId="2"/>
  </si>
  <si>
    <t>男</t>
    <rPh sb="0" eb="1">
      <t>オトコ</t>
    </rPh>
    <phoneticPr fontId="2"/>
  </si>
  <si>
    <t>参加登録代表者</t>
    <rPh sb="0" eb="2">
      <t>サンカ</t>
    </rPh>
    <rPh sb="2" eb="4">
      <t>トウロク</t>
    </rPh>
    <rPh sb="4" eb="7">
      <t>ダイヒョウシャ</t>
    </rPh>
    <phoneticPr fontId="2"/>
  </si>
  <si>
    <t>女</t>
    <rPh sb="0" eb="1">
      <t>オンナ</t>
    </rPh>
    <phoneticPr fontId="2"/>
  </si>
  <si>
    <t>参加者2</t>
    <rPh sb="0" eb="3">
      <t>サンカシャ</t>
    </rPh>
    <phoneticPr fontId="2"/>
  </si>
  <si>
    <t>参加者3</t>
    <rPh sb="0" eb="3">
      <t>サンカシャ</t>
    </rPh>
    <phoneticPr fontId="2"/>
  </si>
  <si>
    <t>医学系</t>
    <phoneticPr fontId="2"/>
  </si>
  <si>
    <t>参加者4</t>
    <rPh sb="0" eb="3">
      <t>サンカシャ</t>
    </rPh>
    <phoneticPr fontId="2"/>
  </si>
  <si>
    <t>歯学系</t>
  </si>
  <si>
    <t>参加者5</t>
    <rPh sb="0" eb="3">
      <t>サンカシャ</t>
    </rPh>
    <phoneticPr fontId="2"/>
  </si>
  <si>
    <t>薬学系</t>
    <phoneticPr fontId="2"/>
  </si>
  <si>
    <t>参加者6</t>
    <rPh sb="0" eb="3">
      <t>サンカシャ</t>
    </rPh>
    <phoneticPr fontId="2"/>
  </si>
  <si>
    <t>神経系</t>
  </si>
  <si>
    <t>参加者7</t>
    <rPh sb="0" eb="3">
      <t>サンカシャ</t>
    </rPh>
    <phoneticPr fontId="2"/>
  </si>
  <si>
    <t>農学系</t>
    <phoneticPr fontId="2"/>
  </si>
  <si>
    <t>参加者8</t>
    <rPh sb="0" eb="3">
      <t>サンカシャ</t>
    </rPh>
    <phoneticPr fontId="2"/>
  </si>
  <si>
    <t>獣医系</t>
    <phoneticPr fontId="2"/>
  </si>
  <si>
    <t>参加者9</t>
    <rPh sb="0" eb="3">
      <t>サンカシャ</t>
    </rPh>
    <phoneticPr fontId="2"/>
  </si>
  <si>
    <t>栄養学系</t>
    <phoneticPr fontId="2"/>
  </si>
  <si>
    <t>参加者10</t>
    <rPh sb="0" eb="3">
      <t>サンカシャ</t>
    </rPh>
    <phoneticPr fontId="2"/>
  </si>
  <si>
    <t>水産学系</t>
    <phoneticPr fontId="2"/>
  </si>
  <si>
    <t>参加者11</t>
    <rPh sb="0" eb="3">
      <t>サンカシャ</t>
    </rPh>
    <phoneticPr fontId="2"/>
  </si>
  <si>
    <t>工学系</t>
  </si>
  <si>
    <t>参加者12</t>
    <rPh sb="0" eb="3">
      <t>サンカシャ</t>
    </rPh>
    <phoneticPr fontId="2"/>
  </si>
  <si>
    <t>理学系</t>
    <phoneticPr fontId="2"/>
  </si>
  <si>
    <t>参加者13</t>
    <rPh sb="0" eb="3">
      <t>サンカシャ</t>
    </rPh>
    <phoneticPr fontId="2"/>
  </si>
  <si>
    <t>理工学系</t>
  </si>
  <si>
    <t>参加者14</t>
    <rPh sb="0" eb="3">
      <t>サンカシャ</t>
    </rPh>
    <phoneticPr fontId="2"/>
  </si>
  <si>
    <t>微生物・細菌学系</t>
    <rPh sb="0" eb="3">
      <t>ビセイブツ</t>
    </rPh>
    <rPh sb="4" eb="7">
      <t>サイキンガク</t>
    </rPh>
    <rPh sb="7" eb="8">
      <t>ケイ</t>
    </rPh>
    <phoneticPr fontId="2"/>
  </si>
  <si>
    <t>参加者15</t>
    <rPh sb="0" eb="3">
      <t>サンカシャ</t>
    </rPh>
    <phoneticPr fontId="2"/>
  </si>
  <si>
    <t>その他</t>
    <rPh sb="2" eb="3">
      <t>タ</t>
    </rPh>
    <phoneticPr fontId="2"/>
  </si>
  <si>
    <t>参加者16</t>
    <rPh sb="0" eb="3">
      <t>サンカシャ</t>
    </rPh>
    <phoneticPr fontId="2"/>
  </si>
  <si>
    <t>参加者17</t>
    <rPh sb="0" eb="3">
      <t>サンカシャ</t>
    </rPh>
    <phoneticPr fontId="2"/>
  </si>
  <si>
    <t>参加</t>
    <rPh sb="0" eb="2">
      <t>サンカ</t>
    </rPh>
    <phoneticPr fontId="2"/>
  </si>
  <si>
    <t>参加者18</t>
    <rPh sb="0" eb="3">
      <t>サンカシャ</t>
    </rPh>
    <phoneticPr fontId="2"/>
  </si>
  <si>
    <t>不参加</t>
    <rPh sb="0" eb="3">
      <t>フサンカ</t>
    </rPh>
    <phoneticPr fontId="2"/>
  </si>
  <si>
    <t>参加者19</t>
    <rPh sb="0" eb="3">
      <t>サンカシャ</t>
    </rPh>
    <phoneticPr fontId="2"/>
  </si>
  <si>
    <t>参加者20</t>
    <rPh sb="0" eb="3">
      <t>サンカシャ</t>
    </rPh>
    <phoneticPr fontId="2"/>
  </si>
  <si>
    <t>シンポジウム・特別講演</t>
    <rPh sb="7" eb="11">
      <t>トクベツコウエン</t>
    </rPh>
    <phoneticPr fontId="2"/>
  </si>
  <si>
    <t>参加者21</t>
    <rPh sb="0" eb="3">
      <t>サンカシャ</t>
    </rPh>
    <phoneticPr fontId="2"/>
  </si>
  <si>
    <t>ポスター発表</t>
    <rPh sb="4" eb="6">
      <t>ハッピョウ</t>
    </rPh>
    <phoneticPr fontId="2"/>
  </si>
  <si>
    <t>参加者22</t>
    <rPh sb="0" eb="3">
      <t>サンカシャ</t>
    </rPh>
    <phoneticPr fontId="2"/>
  </si>
  <si>
    <t>発表なし</t>
    <rPh sb="0" eb="2">
      <t>ハッピョウ</t>
    </rPh>
    <phoneticPr fontId="2"/>
  </si>
  <si>
    <t>参加者23</t>
    <rPh sb="0" eb="3">
      <t>サンカシャ</t>
    </rPh>
    <phoneticPr fontId="2"/>
  </si>
  <si>
    <t>参加者24</t>
    <rPh sb="0" eb="3">
      <t>サンカシャ</t>
    </rPh>
    <phoneticPr fontId="2"/>
  </si>
  <si>
    <r>
      <t>キーワード</t>
    </r>
    <r>
      <rPr>
        <sz val="12"/>
        <rFont val="Times New Roman"/>
        <family val="1"/>
      </rPr>
      <t>1</t>
    </r>
    <r>
      <rPr>
        <sz val="12"/>
        <rFont val="ＭＳ 明朝"/>
        <family val="3"/>
        <charset val="128"/>
      </rPr>
      <t>（対象種）</t>
    </r>
    <phoneticPr fontId="2"/>
  </si>
  <si>
    <t>合計金額：</t>
    <rPh sb="0" eb="4">
      <t>ゴウケイキンガク</t>
    </rPh>
    <phoneticPr fontId="2"/>
  </si>
  <si>
    <t>哺乳類（上皮細胞）</t>
    <phoneticPr fontId="2"/>
  </si>
  <si>
    <t>哺乳類（血球細胞）</t>
    <phoneticPr fontId="2"/>
  </si>
  <si>
    <t>哺乳類（神経細胞）</t>
    <rPh sb="4" eb="6">
      <t>シンケイ</t>
    </rPh>
    <phoneticPr fontId="2"/>
  </si>
  <si>
    <t>哺乳類（その他）</t>
    <phoneticPr fontId="2"/>
  </si>
  <si>
    <t>植物</t>
    <phoneticPr fontId="2"/>
  </si>
  <si>
    <t>細菌</t>
    <phoneticPr fontId="2"/>
  </si>
  <si>
    <t>幅広く</t>
    <phoneticPr fontId="2"/>
  </si>
  <si>
    <t>学生 3000円</t>
    <phoneticPr fontId="2"/>
  </si>
  <si>
    <t>その他の生物</t>
    <phoneticPr fontId="2"/>
  </si>
  <si>
    <t>一般 5000円</t>
    <phoneticPr fontId="2"/>
  </si>
  <si>
    <t xml:space="preserve">幹事 6000円 </t>
    <phoneticPr fontId="2"/>
  </si>
  <si>
    <r>
      <t>キーワード</t>
    </r>
    <r>
      <rPr>
        <sz val="12"/>
        <rFont val="Times New Roman"/>
        <family val="1"/>
      </rPr>
      <t>2</t>
    </r>
    <r>
      <rPr>
        <sz val="12"/>
        <rFont val="ＭＳ 明朝"/>
        <family val="3"/>
        <charset val="128"/>
      </rPr>
      <t>（対象分子）</t>
    </r>
    <phoneticPr fontId="2"/>
  </si>
  <si>
    <t>世話人 6000円</t>
    <phoneticPr fontId="2"/>
  </si>
  <si>
    <r>
      <t>ABC</t>
    </r>
    <r>
      <rPr>
        <sz val="12"/>
        <rFont val="ＭＳ 明朝"/>
        <family val="3"/>
        <charset val="128"/>
      </rPr>
      <t>トランスポーター</t>
    </r>
    <phoneticPr fontId="2"/>
  </si>
  <si>
    <r>
      <t>SLC</t>
    </r>
    <r>
      <rPr>
        <sz val="12"/>
        <rFont val="ＭＳ 明朝"/>
        <family val="3"/>
        <charset val="128"/>
      </rPr>
      <t>トランスポーター</t>
    </r>
    <phoneticPr fontId="2"/>
  </si>
  <si>
    <t>チャネル</t>
    <phoneticPr fontId="2"/>
  </si>
  <si>
    <r>
      <t>膜</t>
    </r>
    <r>
      <rPr>
        <sz val="12"/>
        <rFont val="Times New Roman"/>
        <family val="1"/>
      </rPr>
      <t>ATPase</t>
    </r>
    <phoneticPr fontId="2"/>
  </si>
  <si>
    <t>足場蛋白質</t>
    <phoneticPr fontId="2"/>
  </si>
  <si>
    <t>シグナル伝達蛋白質</t>
    <phoneticPr fontId="2"/>
  </si>
  <si>
    <t>受容体／膜タンパク質</t>
    <phoneticPr fontId="2"/>
  </si>
  <si>
    <t>その他</t>
    <phoneticPr fontId="2"/>
  </si>
  <si>
    <r>
      <t>キーワード</t>
    </r>
    <r>
      <rPr>
        <sz val="12"/>
        <rFont val="Times New Roman"/>
        <family val="1"/>
      </rPr>
      <t>3</t>
    </r>
    <r>
      <rPr>
        <sz val="12"/>
        <rFont val="ＭＳ 明朝"/>
        <family val="3"/>
        <charset val="128"/>
      </rPr>
      <t>（輸送物質）</t>
    </r>
    <phoneticPr fontId="2"/>
  </si>
  <si>
    <t>イオン／元素</t>
    <phoneticPr fontId="2"/>
  </si>
  <si>
    <t>栄養素</t>
    <phoneticPr fontId="2"/>
  </si>
  <si>
    <t>蛋白質／ペプチド／ホルモン</t>
    <phoneticPr fontId="2"/>
  </si>
  <si>
    <t>脂質</t>
    <phoneticPr fontId="2"/>
  </si>
  <si>
    <t>神経伝達物質</t>
    <phoneticPr fontId="2"/>
  </si>
  <si>
    <r>
      <t>キーワード</t>
    </r>
    <r>
      <rPr>
        <sz val="12"/>
        <rFont val="Times New Roman"/>
        <family val="1"/>
      </rPr>
      <t>4</t>
    </r>
    <r>
      <rPr>
        <sz val="12"/>
        <rFont val="ＭＳ 明朝"/>
        <family val="3"/>
        <charset val="128"/>
      </rPr>
      <t>（手法）</t>
    </r>
    <phoneticPr fontId="2"/>
  </si>
  <si>
    <t>疫学・調査研究</t>
    <phoneticPr fontId="2"/>
  </si>
  <si>
    <t>疾患研究（中枢）</t>
    <phoneticPr fontId="2"/>
  </si>
  <si>
    <t>疾患研究（循環器）</t>
    <phoneticPr fontId="2"/>
  </si>
  <si>
    <t>疾患研究（代謝系）</t>
    <rPh sb="5" eb="7">
      <t>タイシャ</t>
    </rPh>
    <rPh sb="7" eb="8">
      <t>ケイ</t>
    </rPh>
    <phoneticPr fontId="2"/>
  </si>
  <si>
    <t>疾患研究（その他）</t>
    <phoneticPr fontId="2"/>
  </si>
  <si>
    <t>構造解析</t>
    <phoneticPr fontId="2"/>
  </si>
  <si>
    <t>技術，手法</t>
    <phoneticPr fontId="2"/>
  </si>
  <si>
    <t>物質輸送活性</t>
    <phoneticPr fontId="2"/>
  </si>
  <si>
    <t>エコロジー／応用研究</t>
    <phoneticPr fontId="2"/>
  </si>
  <si>
    <t>網羅的解析</t>
    <phoneticPr fontId="2"/>
  </si>
  <si>
    <t>役職・学年</t>
    <rPh sb="0" eb="2">
      <t>ヤクショク</t>
    </rPh>
    <rPh sb="3" eb="5">
      <t>ガクネン</t>
    </rPh>
    <phoneticPr fontId="2"/>
  </si>
  <si>
    <t>太田　欣哉（オオタ　キンヤ）</t>
    <rPh sb="0" eb="2">
      <t>オオタ</t>
    </rPh>
    <rPh sb="3" eb="5">
      <t>キンヤ</t>
    </rPh>
    <phoneticPr fontId="2"/>
  </si>
  <si>
    <t>助教</t>
    <rPh sb="0" eb="1">
      <t>ジョ</t>
    </rPh>
    <rPh sb="1" eb="2">
      <t>キョウ</t>
    </rPh>
    <phoneticPr fontId="2"/>
  </si>
  <si>
    <t>名古屋市立大学　大学院薬学研究科　薬物動態制御学分野</t>
    <rPh sb="0" eb="7">
      <t>ナゴヤシリツダイガク</t>
    </rPh>
    <rPh sb="8" eb="11">
      <t>ダイガクイン</t>
    </rPh>
    <rPh sb="11" eb="13">
      <t>ヤクガク</t>
    </rPh>
    <rPh sb="13" eb="16">
      <t>ケンキュウカ</t>
    </rPh>
    <rPh sb="17" eb="24">
      <t>ヤクブツドウタイセイギョガク</t>
    </rPh>
    <rPh sb="24" eb="26">
      <t>ブンヤ</t>
    </rPh>
    <phoneticPr fontId="2"/>
  </si>
  <si>
    <t>467-8603</t>
  </si>
  <si>
    <t>名古屋市瑞穂区田辺通3-1</t>
    <rPh sb="0" eb="10">
      <t>ナゴヤシミズホクタナベドオリ</t>
    </rPh>
    <phoneticPr fontId="2"/>
  </si>
  <si>
    <t>052-836-3426</t>
  </si>
  <si>
    <t>ohta@phar.nagoya-cu.ac.jp</t>
  </si>
  <si>
    <t>一般 5000円</t>
  </si>
  <si>
    <t>D2</t>
  </si>
  <si>
    <t>学生 3000円</t>
  </si>
  <si>
    <t>taro@phar.nagoya-cu.ac.jp</t>
  </si>
  <si>
    <t>hanako@phar.nagoya-cu.ac.jp</t>
  </si>
  <si>
    <t>M1</t>
  </si>
  <si>
    <t>第9回トランスポーター研究会年会（JTRA9）参加申込書</t>
    <rPh sb="0" eb="1">
      <t>ダイ</t>
    </rPh>
    <rPh sb="2" eb="3">
      <t>カイ</t>
    </rPh>
    <phoneticPr fontId="2"/>
  </si>
  <si>
    <t>名市　太郎（メイシ　タロウ）</t>
    <rPh sb="0" eb="1">
      <t>ナ</t>
    </rPh>
    <rPh sb="1" eb="2">
      <t>シ</t>
    </rPh>
    <rPh sb="3" eb="5">
      <t>タロウ</t>
    </rPh>
    <phoneticPr fontId="2"/>
  </si>
  <si>
    <t>市大　花子（シダイ　ハナコ）</t>
    <rPh sb="0" eb="2">
      <t>シダイ</t>
    </rPh>
    <rPh sb="3" eb="5">
      <t>ハナコ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</si>
</sst>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MS UI Gothic"/>
      <family val="3"/>
      <charset val="128"/>
    </font>
    <font>
      <b/>
      <sz val="12"/>
      <name val="HGSｺﾞｼｯｸM"/>
      <family val="3"/>
      <charset val="128"/>
    </font>
    <font>
      <sz val="6"/>
      <name val="MS UI Gothic"/>
      <family val="3"/>
      <charset val="128"/>
    </font>
    <font>
      <sz val="11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u/>
      <sz val="11"/>
      <color indexed="12"/>
      <name val="MS UI Gothic"/>
      <family val="3"/>
      <charset val="128"/>
    </font>
    <font>
      <u/>
      <sz val="11"/>
      <color indexed="12"/>
      <name val="ＭＳ ゴシック"/>
      <family val="3"/>
      <charset val="128"/>
    </font>
    <font>
      <sz val="12"/>
      <name val="ＭＳ 明朝"/>
      <family val="3"/>
      <charset val="128"/>
    </font>
    <font>
      <sz val="12"/>
      <name val="Times New Roman"/>
      <family val="1"/>
    </font>
    <font>
      <sz val="11"/>
      <name val="HGSｺﾞｼｯｸM"/>
      <family val="3"/>
      <charset val="128"/>
    </font>
    <font>
      <b/>
      <sz val="10"/>
      <color indexed="81"/>
      <name val="MS UI Gothic"/>
      <family val="3"/>
      <charset val="128"/>
    </font>
    <font>
      <b/>
      <sz val="14"/>
      <color indexed="81"/>
      <name val="MS UI Gothic"/>
      <family val="3"/>
      <charset val="128"/>
    </font>
    <font>
      <sz val="14"/>
      <color indexed="81"/>
      <name val="MS UI Gothic"/>
      <family val="3"/>
      <charset val="128"/>
    </font>
    <font>
      <b/>
      <sz val="12"/>
      <color indexed="8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 diagonalDown="1">
      <left style="medium">
        <color auto="1"/>
      </left>
      <right style="thin">
        <color auto="1"/>
      </right>
      <top style="medium">
        <color auto="1"/>
      </top>
      <bottom/>
      <diagonal style="thin">
        <color indexed="9"/>
      </diagonal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0" borderId="4" xfId="1" applyFont="1" applyBorder="1" applyAlignment="1" applyProtection="1">
      <alignment horizontal="center" vertical="center" shrinkToFit="1"/>
    </xf>
    <xf numFmtId="0" fontId="6" fillId="3" borderId="6" xfId="1" applyFont="1" applyFill="1" applyBorder="1" applyAlignment="1" applyProtection="1">
      <alignment horizontal="center" vertical="center" shrinkToFit="1"/>
    </xf>
    <xf numFmtId="0" fontId="6" fillId="0" borderId="8" xfId="1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6" xfId="1" applyFont="1" applyFill="1" applyBorder="1" applyAlignment="1" applyProtection="1">
      <alignment horizontal="center" vertical="center" shrinkToFit="1"/>
    </xf>
    <xf numFmtId="0" fontId="3" fillId="0" borderId="8" xfId="1" applyFont="1" applyFill="1" applyBorder="1" applyAlignment="1" applyProtection="1">
      <alignment horizontal="center" vertical="center" shrinkToFit="1"/>
    </xf>
    <xf numFmtId="0" fontId="3" fillId="0" borderId="4" xfId="1" applyFont="1" applyBorder="1" applyAlignment="1" applyProtection="1">
      <alignment horizontal="center" vertical="center" shrinkToFit="1"/>
    </xf>
    <xf numFmtId="0" fontId="9" fillId="0" borderId="0" xfId="0" applyFont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73"/>
  <sheetViews>
    <sheetView zoomScale="125" workbookViewId="0">
      <selection activeCell="B10" sqref="B10"/>
    </sheetView>
  </sheetViews>
  <sheetFormatPr baseColWidth="12" defaultColWidth="8.75" defaultRowHeight="17" x14ac:dyDescent="0"/>
  <cols>
    <col min="1" max="1" width="13.625" style="12" customWidth="1"/>
    <col min="2" max="2" width="28.875" style="2" bestFit="1" customWidth="1"/>
    <col min="3" max="3" width="9.5" style="3" customWidth="1"/>
    <col min="4" max="4" width="33.375" style="3" customWidth="1"/>
    <col min="5" max="5" width="8.75" style="3"/>
    <col min="6" max="6" width="20.25" style="3" bestFit="1" customWidth="1"/>
    <col min="7" max="7" width="14.375" style="3" bestFit="1" customWidth="1"/>
    <col min="8" max="8" width="27.25" style="3" bestFit="1" customWidth="1"/>
    <col min="9" max="9" width="14.25" style="3" bestFit="1" customWidth="1"/>
    <col min="10" max="11" width="6.375" style="3" customWidth="1"/>
    <col min="12" max="12" width="6.375" style="3" bestFit="1" customWidth="1"/>
    <col min="13" max="13" width="13.125" style="3" customWidth="1"/>
    <col min="14" max="14" width="12.375" style="3" hidden="1" customWidth="1"/>
    <col min="15" max="15" width="24.875" style="3" hidden="1" customWidth="1"/>
    <col min="16" max="16" width="15.125" style="3" customWidth="1"/>
    <col min="17" max="18" width="33.75" style="3" bestFit="1" customWidth="1"/>
    <col min="19" max="19" width="8.75" style="3"/>
    <col min="20" max="20" width="4.875" style="3" customWidth="1"/>
    <col min="21" max="21" width="6.875" style="3" customWidth="1"/>
    <col min="22" max="22" width="9.875" style="3" customWidth="1"/>
    <col min="23" max="23" width="18.375" style="3" customWidth="1"/>
    <col min="24" max="40" width="8.75" style="3"/>
    <col min="41" max="41" width="17.25" style="3" customWidth="1"/>
    <col min="42" max="42" width="0.25" style="3" hidden="1" customWidth="1"/>
    <col min="43" max="43" width="13" customWidth="1"/>
    <col min="44" max="44" width="8.625" style="3" customWidth="1"/>
    <col min="45" max="45" width="4.875" style="3" customWidth="1"/>
    <col min="46" max="46" width="9.25" style="3" customWidth="1"/>
    <col min="47" max="47" width="9.375" style="3" customWidth="1"/>
    <col min="48" max="48" width="12.25" style="3" customWidth="1"/>
    <col min="49" max="50" width="9.375" style="3" customWidth="1"/>
    <col min="51" max="51" width="2" style="3" customWidth="1"/>
    <col min="52" max="52" width="3.375" style="3" customWidth="1"/>
    <col min="53" max="16384" width="8.75" style="3"/>
  </cols>
  <sheetData>
    <row r="1" spans="1:42" ht="19" thickBot="1">
      <c r="A1" s="1" t="s">
        <v>107</v>
      </c>
    </row>
    <row r="2" spans="1:42" ht="17" customHeight="1" thickBot="1">
      <c r="A2" s="4"/>
      <c r="B2" s="5" t="s">
        <v>0</v>
      </c>
      <c r="C2" s="5" t="s">
        <v>93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2"/>
      <c r="M2" s="2"/>
      <c r="N2" s="2"/>
      <c r="O2" s="3" t="s">
        <v>9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8" thickBot="1">
      <c r="A3" s="6" t="s">
        <v>10</v>
      </c>
      <c r="B3" s="24"/>
      <c r="C3" s="19"/>
      <c r="D3" s="19"/>
      <c r="E3" s="19"/>
      <c r="F3" s="19"/>
      <c r="G3" s="19"/>
      <c r="H3" s="25"/>
      <c r="I3" s="19"/>
      <c r="J3" s="19"/>
      <c r="K3" s="19"/>
      <c r="N3" s="3">
        <f>IF(I3=$N$34,3000,IF(I3=$N$35,5000,IF(I3=$N$38,0,6000)))</f>
        <v>0</v>
      </c>
      <c r="O3" s="3" t="s">
        <v>11</v>
      </c>
    </row>
    <row r="4" spans="1:42">
      <c r="A4" s="7" t="s">
        <v>12</v>
      </c>
      <c r="B4" s="20"/>
      <c r="C4" s="20"/>
      <c r="D4" s="20"/>
      <c r="E4" s="20"/>
      <c r="F4" s="20"/>
      <c r="G4" s="20"/>
      <c r="H4" s="26"/>
      <c r="I4" s="20"/>
      <c r="J4" s="20"/>
      <c r="K4" s="20"/>
      <c r="N4" s="3">
        <f t="shared" ref="N4:N26" si="0">IF(I4=$N$34,3000,IF(I4=$N$35,5000,IF(I4=$N$38,0,6000)))</f>
        <v>0</v>
      </c>
    </row>
    <row r="5" spans="1:42">
      <c r="A5" s="8" t="s">
        <v>13</v>
      </c>
      <c r="B5" s="21"/>
      <c r="C5" s="21"/>
      <c r="D5" s="21"/>
      <c r="E5" s="21"/>
      <c r="F5" s="21"/>
      <c r="G5" s="21"/>
      <c r="H5" s="27"/>
      <c r="I5" s="28"/>
      <c r="J5" s="28"/>
      <c r="K5" s="28"/>
      <c r="N5" s="3">
        <f t="shared" si="0"/>
        <v>0</v>
      </c>
      <c r="O5" s="3" t="s">
        <v>14</v>
      </c>
    </row>
    <row r="6" spans="1:42">
      <c r="A6" s="9" t="s">
        <v>15</v>
      </c>
      <c r="B6" s="22"/>
      <c r="C6" s="22"/>
      <c r="D6" s="22"/>
      <c r="E6" s="22"/>
      <c r="F6" s="22"/>
      <c r="G6" s="22"/>
      <c r="H6" s="22"/>
      <c r="I6" s="29"/>
      <c r="J6" s="29"/>
      <c r="K6" s="29"/>
      <c r="N6" s="3">
        <f t="shared" si="0"/>
        <v>0</v>
      </c>
      <c r="O6" s="3" t="s">
        <v>16</v>
      </c>
    </row>
    <row r="7" spans="1:42">
      <c r="A7" s="8" t="s">
        <v>17</v>
      </c>
      <c r="B7" s="21"/>
      <c r="C7" s="21"/>
      <c r="D7" s="21"/>
      <c r="E7" s="21"/>
      <c r="F7" s="21"/>
      <c r="G7" s="21"/>
      <c r="H7" s="21"/>
      <c r="I7" s="28"/>
      <c r="J7" s="28"/>
      <c r="K7" s="28"/>
      <c r="N7" s="3">
        <f t="shared" si="0"/>
        <v>0</v>
      </c>
      <c r="O7" s="3" t="s">
        <v>18</v>
      </c>
    </row>
    <row r="8" spans="1:42">
      <c r="A8" s="9" t="s">
        <v>19</v>
      </c>
      <c r="B8" s="22"/>
      <c r="C8" s="22"/>
      <c r="D8" s="22"/>
      <c r="E8" s="22"/>
      <c r="F8" s="22"/>
      <c r="G8" s="22"/>
      <c r="H8" s="22"/>
      <c r="I8" s="29"/>
      <c r="J8" s="29"/>
      <c r="K8" s="29"/>
      <c r="N8" s="3">
        <f t="shared" si="0"/>
        <v>0</v>
      </c>
      <c r="O8" s="3" t="s">
        <v>20</v>
      </c>
    </row>
    <row r="9" spans="1:42">
      <c r="A9" s="8" t="s">
        <v>21</v>
      </c>
      <c r="B9" s="21"/>
      <c r="C9" s="21"/>
      <c r="D9" s="21"/>
      <c r="E9" s="21"/>
      <c r="F9" s="21"/>
      <c r="G9" s="21"/>
      <c r="H9" s="21"/>
      <c r="I9" s="28"/>
      <c r="J9" s="28"/>
      <c r="K9" s="28"/>
      <c r="N9" s="3">
        <f t="shared" si="0"/>
        <v>0</v>
      </c>
      <c r="O9" s="3" t="s">
        <v>22</v>
      </c>
    </row>
    <row r="10" spans="1:42">
      <c r="A10" s="9" t="s">
        <v>23</v>
      </c>
      <c r="B10" s="22"/>
      <c r="C10" s="22"/>
      <c r="D10" s="22"/>
      <c r="E10" s="22"/>
      <c r="F10" s="22"/>
      <c r="G10" s="22"/>
      <c r="H10" s="22"/>
      <c r="I10" s="29"/>
      <c r="J10" s="29"/>
      <c r="K10" s="29"/>
      <c r="N10" s="3">
        <f t="shared" si="0"/>
        <v>0</v>
      </c>
      <c r="O10" s="3" t="s">
        <v>24</v>
      </c>
    </row>
    <row r="11" spans="1:42">
      <c r="A11" s="8" t="s">
        <v>25</v>
      </c>
      <c r="B11" s="21"/>
      <c r="C11" s="21"/>
      <c r="D11" s="21"/>
      <c r="E11" s="21"/>
      <c r="F11" s="21"/>
      <c r="G11" s="21"/>
      <c r="H11" s="21"/>
      <c r="I11" s="28"/>
      <c r="J11" s="28"/>
      <c r="K11" s="28"/>
      <c r="N11" s="3">
        <f t="shared" si="0"/>
        <v>0</v>
      </c>
      <c r="O11" s="3" t="s">
        <v>26</v>
      </c>
    </row>
    <row r="12" spans="1:42">
      <c r="A12" s="9" t="s">
        <v>27</v>
      </c>
      <c r="B12" s="22"/>
      <c r="C12" s="22"/>
      <c r="D12" s="22"/>
      <c r="E12" s="22"/>
      <c r="F12" s="22"/>
      <c r="G12" s="22"/>
      <c r="H12" s="22"/>
      <c r="I12" s="29"/>
      <c r="J12" s="29"/>
      <c r="K12" s="29"/>
      <c r="N12" s="3">
        <f t="shared" si="0"/>
        <v>0</v>
      </c>
      <c r="O12" s="3" t="s">
        <v>28</v>
      </c>
    </row>
    <row r="13" spans="1:42">
      <c r="A13" s="8" t="s">
        <v>29</v>
      </c>
      <c r="B13" s="21"/>
      <c r="C13" s="21"/>
      <c r="D13" s="21"/>
      <c r="E13" s="21"/>
      <c r="F13" s="21"/>
      <c r="G13" s="21"/>
      <c r="H13" s="21"/>
      <c r="I13" s="28"/>
      <c r="J13" s="28"/>
      <c r="K13" s="28"/>
      <c r="N13" s="3">
        <f t="shared" si="0"/>
        <v>0</v>
      </c>
      <c r="O13" s="3" t="s">
        <v>30</v>
      </c>
    </row>
    <row r="14" spans="1:42">
      <c r="A14" s="9" t="s">
        <v>31</v>
      </c>
      <c r="B14" s="22"/>
      <c r="C14" s="22"/>
      <c r="D14" s="22"/>
      <c r="E14" s="22"/>
      <c r="F14" s="22"/>
      <c r="G14" s="22"/>
      <c r="H14" s="22"/>
      <c r="I14" s="29"/>
      <c r="J14" s="29"/>
      <c r="K14" s="29"/>
      <c r="N14" s="3">
        <f t="shared" si="0"/>
        <v>0</v>
      </c>
      <c r="O14" s="3" t="s">
        <v>32</v>
      </c>
    </row>
    <row r="15" spans="1:42">
      <c r="A15" s="8" t="s">
        <v>33</v>
      </c>
      <c r="B15" s="21"/>
      <c r="C15" s="21"/>
      <c r="D15" s="21"/>
      <c r="E15" s="21"/>
      <c r="F15" s="21"/>
      <c r="G15" s="21"/>
      <c r="H15" s="21"/>
      <c r="I15" s="28"/>
      <c r="J15" s="28"/>
      <c r="K15" s="28"/>
      <c r="N15" s="3">
        <f t="shared" si="0"/>
        <v>0</v>
      </c>
      <c r="O15" s="3" t="s">
        <v>34</v>
      </c>
    </row>
    <row r="16" spans="1:42">
      <c r="A16" s="9" t="s">
        <v>35</v>
      </c>
      <c r="B16" s="22"/>
      <c r="C16" s="22"/>
      <c r="D16" s="22"/>
      <c r="E16" s="22"/>
      <c r="F16" s="22"/>
      <c r="G16" s="22"/>
      <c r="H16" s="22"/>
      <c r="I16" s="29"/>
      <c r="J16" s="29"/>
      <c r="K16" s="29"/>
      <c r="N16" s="3">
        <f t="shared" si="0"/>
        <v>0</v>
      </c>
      <c r="O16" s="3" t="s">
        <v>36</v>
      </c>
    </row>
    <row r="17" spans="1:15">
      <c r="A17" s="8" t="s">
        <v>37</v>
      </c>
      <c r="B17" s="21"/>
      <c r="C17" s="21"/>
      <c r="D17" s="21"/>
      <c r="E17" s="21"/>
      <c r="F17" s="21"/>
      <c r="G17" s="21"/>
      <c r="H17" s="21"/>
      <c r="I17" s="28"/>
      <c r="J17" s="28"/>
      <c r="K17" s="28"/>
      <c r="N17" s="3">
        <f t="shared" si="0"/>
        <v>0</v>
      </c>
      <c r="O17" s="3" t="s">
        <v>38</v>
      </c>
    </row>
    <row r="18" spans="1:15">
      <c r="A18" s="9" t="s">
        <v>39</v>
      </c>
      <c r="B18" s="22"/>
      <c r="C18" s="22"/>
      <c r="D18" s="22"/>
      <c r="E18" s="22"/>
      <c r="F18" s="22"/>
      <c r="G18" s="22"/>
      <c r="H18" s="22"/>
      <c r="I18" s="29"/>
      <c r="J18" s="29"/>
      <c r="K18" s="29"/>
      <c r="N18" s="3">
        <f t="shared" si="0"/>
        <v>0</v>
      </c>
    </row>
    <row r="19" spans="1:15">
      <c r="A19" s="8" t="s">
        <v>40</v>
      </c>
      <c r="B19" s="21"/>
      <c r="C19" s="21"/>
      <c r="D19" s="21"/>
      <c r="E19" s="21"/>
      <c r="F19" s="21"/>
      <c r="G19" s="21"/>
      <c r="H19" s="21"/>
      <c r="I19" s="28"/>
      <c r="J19" s="28"/>
      <c r="K19" s="28"/>
      <c r="N19" s="3">
        <f t="shared" si="0"/>
        <v>0</v>
      </c>
      <c r="O19" s="3" t="s">
        <v>41</v>
      </c>
    </row>
    <row r="20" spans="1:15">
      <c r="A20" s="9" t="s">
        <v>42</v>
      </c>
      <c r="B20" s="22"/>
      <c r="C20" s="22"/>
      <c r="D20" s="22"/>
      <c r="E20" s="22"/>
      <c r="F20" s="22"/>
      <c r="G20" s="22"/>
      <c r="H20" s="22"/>
      <c r="I20" s="29"/>
      <c r="J20" s="29"/>
      <c r="K20" s="29"/>
      <c r="N20" s="3">
        <f t="shared" si="0"/>
        <v>0</v>
      </c>
      <c r="O20" s="3" t="s">
        <v>43</v>
      </c>
    </row>
    <row r="21" spans="1:15">
      <c r="A21" s="8" t="s">
        <v>44</v>
      </c>
      <c r="B21" s="21"/>
      <c r="C21" s="21"/>
      <c r="D21" s="21"/>
      <c r="E21" s="21"/>
      <c r="F21" s="21"/>
      <c r="G21" s="21"/>
      <c r="H21" s="21"/>
      <c r="I21" s="28"/>
      <c r="J21" s="28"/>
      <c r="K21" s="28"/>
      <c r="N21" s="3">
        <f t="shared" si="0"/>
        <v>0</v>
      </c>
    </row>
    <row r="22" spans="1:15">
      <c r="A22" s="9" t="s">
        <v>45</v>
      </c>
      <c r="B22" s="22"/>
      <c r="C22" s="22"/>
      <c r="D22" s="22"/>
      <c r="E22" s="22"/>
      <c r="F22" s="22"/>
      <c r="G22" s="22"/>
      <c r="H22" s="22"/>
      <c r="I22" s="29"/>
      <c r="J22" s="29"/>
      <c r="K22" s="29"/>
      <c r="N22" s="3">
        <f t="shared" si="0"/>
        <v>0</v>
      </c>
      <c r="O22" s="3" t="s">
        <v>46</v>
      </c>
    </row>
    <row r="23" spans="1:15">
      <c r="A23" s="8" t="s">
        <v>47</v>
      </c>
      <c r="B23" s="21"/>
      <c r="C23" s="21"/>
      <c r="D23" s="21"/>
      <c r="E23" s="21"/>
      <c r="F23" s="21"/>
      <c r="G23" s="21"/>
      <c r="H23" s="21"/>
      <c r="I23" s="28"/>
      <c r="J23" s="28"/>
      <c r="K23" s="28"/>
      <c r="N23" s="3">
        <f t="shared" si="0"/>
        <v>0</v>
      </c>
      <c r="O23" s="3" t="s">
        <v>48</v>
      </c>
    </row>
    <row r="24" spans="1:15">
      <c r="A24" s="9" t="s">
        <v>49</v>
      </c>
      <c r="B24" s="22"/>
      <c r="C24" s="22"/>
      <c r="D24" s="22"/>
      <c r="E24" s="22"/>
      <c r="F24" s="22"/>
      <c r="G24" s="22"/>
      <c r="H24" s="22"/>
      <c r="I24" s="29"/>
      <c r="J24" s="29"/>
      <c r="K24" s="29"/>
      <c r="N24" s="3">
        <f t="shared" si="0"/>
        <v>0</v>
      </c>
      <c r="O24" s="3" t="s">
        <v>50</v>
      </c>
    </row>
    <row r="25" spans="1:15">
      <c r="A25" s="8" t="s">
        <v>51</v>
      </c>
      <c r="B25" s="21"/>
      <c r="C25" s="21"/>
      <c r="D25" s="21"/>
      <c r="E25" s="21"/>
      <c r="F25" s="21"/>
      <c r="G25" s="21"/>
      <c r="H25" s="21"/>
      <c r="I25" s="28"/>
      <c r="J25" s="28"/>
      <c r="K25" s="28"/>
      <c r="N25" s="3">
        <f t="shared" si="0"/>
        <v>0</v>
      </c>
    </row>
    <row r="26" spans="1:15" ht="19" thickBot="1">
      <c r="A26" s="10" t="s">
        <v>52</v>
      </c>
      <c r="B26" s="23"/>
      <c r="C26" s="23"/>
      <c r="D26" s="23"/>
      <c r="E26" s="23"/>
      <c r="F26" s="23"/>
      <c r="G26" s="23"/>
      <c r="H26" s="23"/>
      <c r="I26" s="30"/>
      <c r="J26" s="30"/>
      <c r="K26" s="30"/>
      <c r="N26" s="3">
        <f t="shared" si="0"/>
        <v>0</v>
      </c>
      <c r="O26" s="11" t="s">
        <v>53</v>
      </c>
    </row>
    <row r="27" spans="1:15" ht="18">
      <c r="H27" s="12" t="s">
        <v>54</v>
      </c>
      <c r="I27" s="3">
        <f>SUM(N3:N26)</f>
        <v>0</v>
      </c>
      <c r="O27" s="11" t="s">
        <v>55</v>
      </c>
    </row>
    <row r="28" spans="1:15" ht="18">
      <c r="O28" s="11" t="s">
        <v>56</v>
      </c>
    </row>
    <row r="29" spans="1:15" ht="18">
      <c r="O29" s="11" t="s">
        <v>57</v>
      </c>
    </row>
    <row r="30" spans="1:15" ht="18">
      <c r="N30" s="3" t="e">
        <f>IF(#REF!=$N$34,3000,IF(#REF!=$N$35,5000,IF(#REF!=$N$38,0,6000)))</f>
        <v>#REF!</v>
      </c>
      <c r="O30" s="11" t="s">
        <v>58</v>
      </c>
    </row>
    <row r="31" spans="1:15" ht="18">
      <c r="N31" s="3" t="e">
        <f>IF(#REF!=$N$34,3000,IF(#REF!=$N$35,5000,IF(#REF!=$N$38,0,6000)))</f>
        <v>#REF!</v>
      </c>
      <c r="O31" s="11" t="s">
        <v>59</v>
      </c>
    </row>
    <row r="32" spans="1:15" ht="18">
      <c r="N32" s="3" t="e">
        <f>IF(#REF!=$N$34,3000,IF(#REF!=$N$35,5000,IF(#REF!=$N$38,0,6000)))</f>
        <v>#REF!</v>
      </c>
      <c r="O32" s="11" t="s">
        <v>60</v>
      </c>
    </row>
    <row r="33" spans="14:15" ht="18">
      <c r="N33" s="3" t="e">
        <f>IF(#REF!=$N$34,3000,IF(#REF!=$N$35,5000,IF(#REF!=$N$38,0,6000)))</f>
        <v>#REF!</v>
      </c>
      <c r="O33" s="11" t="s">
        <v>61</v>
      </c>
    </row>
    <row r="34" spans="14:15" ht="18">
      <c r="N34" s="13" t="s">
        <v>62</v>
      </c>
      <c r="O34" s="11" t="s">
        <v>63</v>
      </c>
    </row>
    <row r="35" spans="14:15">
      <c r="N35" s="13" t="s">
        <v>64</v>
      </c>
      <c r="O35" s="14"/>
    </row>
    <row r="36" spans="14:15" ht="18">
      <c r="N36" s="13" t="s">
        <v>65</v>
      </c>
      <c r="O36" s="11" t="s">
        <v>66</v>
      </c>
    </row>
    <row r="37" spans="14:15" ht="18">
      <c r="N37" s="2" t="s">
        <v>67</v>
      </c>
      <c r="O37" s="14" t="s">
        <v>68</v>
      </c>
    </row>
    <row r="38" spans="14:15" ht="18">
      <c r="O38" s="14" t="s">
        <v>69</v>
      </c>
    </row>
    <row r="39" spans="14:15" ht="18">
      <c r="O39" s="11" t="s">
        <v>70</v>
      </c>
    </row>
    <row r="40" spans="14:15" ht="18">
      <c r="O40" s="11" t="s">
        <v>71</v>
      </c>
    </row>
    <row r="41" spans="14:15" ht="18">
      <c r="O41" s="11" t="s">
        <v>72</v>
      </c>
    </row>
    <row r="42" spans="14:15" ht="18">
      <c r="O42" s="11" t="s">
        <v>73</v>
      </c>
    </row>
    <row r="43" spans="14:15" ht="18">
      <c r="O43" s="11" t="s">
        <v>74</v>
      </c>
    </row>
    <row r="44" spans="14:15" ht="18">
      <c r="O44" s="11" t="s">
        <v>61</v>
      </c>
    </row>
    <row r="45" spans="14:15" ht="18">
      <c r="O45" s="11" t="s">
        <v>75</v>
      </c>
    </row>
    <row r="46" spans="14:15">
      <c r="O46" s="14"/>
    </row>
    <row r="47" spans="14:15" ht="18">
      <c r="O47" s="11" t="s">
        <v>76</v>
      </c>
    </row>
    <row r="48" spans="14:15" ht="18">
      <c r="O48" s="11" t="s">
        <v>77</v>
      </c>
    </row>
    <row r="49" spans="15:17" ht="18">
      <c r="O49" s="11" t="s">
        <v>78</v>
      </c>
    </row>
    <row r="50" spans="15:17" ht="18">
      <c r="O50" s="11" t="s">
        <v>79</v>
      </c>
    </row>
    <row r="51" spans="15:17" ht="18">
      <c r="O51" s="11" t="s">
        <v>80</v>
      </c>
    </row>
    <row r="52" spans="15:17" ht="18">
      <c r="O52" s="11" t="s">
        <v>81</v>
      </c>
    </row>
    <row r="53" spans="15:17" ht="18">
      <c r="O53" s="11" t="s">
        <v>61</v>
      </c>
    </row>
    <row r="54" spans="15:17" ht="18">
      <c r="O54" s="11" t="s">
        <v>75</v>
      </c>
      <c r="P54" s="15"/>
      <c r="Q54" s="34"/>
    </row>
    <row r="55" spans="15:17">
      <c r="O55" s="14"/>
      <c r="P55" s="16"/>
      <c r="Q55" s="34"/>
    </row>
    <row r="56" spans="15:17" ht="18">
      <c r="O56" s="11" t="s">
        <v>82</v>
      </c>
      <c r="P56" s="15"/>
      <c r="Q56" s="15"/>
    </row>
    <row r="57" spans="15:17" ht="18">
      <c r="O57" s="11" t="s">
        <v>83</v>
      </c>
    </row>
    <row r="58" spans="15:17" ht="18">
      <c r="O58" s="11" t="s">
        <v>84</v>
      </c>
    </row>
    <row r="59" spans="15:17" ht="18">
      <c r="O59" s="11" t="s">
        <v>85</v>
      </c>
    </row>
    <row r="60" spans="15:17" ht="18">
      <c r="O60" s="11" t="s">
        <v>86</v>
      </c>
    </row>
    <row r="61" spans="15:17" ht="18">
      <c r="O61" s="11" t="s">
        <v>87</v>
      </c>
    </row>
    <row r="62" spans="15:17" ht="18">
      <c r="O62" s="11" t="s">
        <v>88</v>
      </c>
    </row>
    <row r="63" spans="15:17" ht="18">
      <c r="O63" s="11" t="s">
        <v>89</v>
      </c>
    </row>
    <row r="64" spans="15:17" ht="18">
      <c r="O64" s="11" t="s">
        <v>90</v>
      </c>
    </row>
    <row r="65" spans="15:15" ht="18">
      <c r="O65" s="11" t="s">
        <v>91</v>
      </c>
    </row>
    <row r="66" spans="15:15" ht="18">
      <c r="O66" s="11" t="s">
        <v>92</v>
      </c>
    </row>
    <row r="67" spans="15:15" ht="18">
      <c r="O67" s="11" t="s">
        <v>61</v>
      </c>
    </row>
    <row r="68" spans="15:15" ht="18">
      <c r="O68" s="17" t="s">
        <v>75</v>
      </c>
    </row>
    <row r="70" spans="15:15">
      <c r="O70" s="18" t="s">
        <v>62</v>
      </c>
    </row>
    <row r="71" spans="15:15">
      <c r="O71" s="18" t="s">
        <v>64</v>
      </c>
    </row>
    <row r="72" spans="15:15">
      <c r="O72" s="18" t="s">
        <v>65</v>
      </c>
    </row>
    <row r="73" spans="15:15">
      <c r="O73" s="2" t="s">
        <v>67</v>
      </c>
    </row>
  </sheetData>
  <protectedRanges>
    <protectedRange sqref="B11:H34" name="範囲1" securityDescriptor="O:WDG:WDD:(A;;CC;;;WD)"/>
  </protectedRanges>
  <mergeCells count="1">
    <mergeCell ref="Q54:Q55"/>
  </mergeCells>
  <phoneticPr fontId="2"/>
  <dataValidations count="2">
    <dataValidation type="list" allowBlank="1" showInputMessage="1" showErrorMessage="1" sqref="J3:K26">
      <formula1>$O$19:$O$20</formula1>
    </dataValidation>
    <dataValidation type="list" allowBlank="1" showInputMessage="1" showErrorMessage="1" sqref="I3:I26">
      <formula1>$O$70:$O$73</formula1>
    </dataValidation>
  </dataValidations>
  <pageMargins left="0.78740157480314965" right="0.78740157480314965" top="0.98425196850393704" bottom="0.98425196850393704" header="0.51181102362204722" footer="0.51181102362204722"/>
  <pageSetup paperSize="9" scale="30" orientation="landscape" verticalDpi="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73"/>
  <sheetViews>
    <sheetView tabSelected="1" topLeftCell="A17" zoomScale="125" workbookViewId="0">
      <selection activeCell="B31" sqref="B31"/>
    </sheetView>
  </sheetViews>
  <sheetFormatPr baseColWidth="12" defaultColWidth="8.75" defaultRowHeight="17" x14ac:dyDescent="0"/>
  <cols>
    <col min="1" max="1" width="13.625" style="12" customWidth="1"/>
    <col min="2" max="2" width="28.875" style="2" bestFit="1" customWidth="1"/>
    <col min="3" max="3" width="9.5" style="3" customWidth="1"/>
    <col min="4" max="4" width="33.375" style="3" customWidth="1"/>
    <col min="5" max="5" width="8.75" style="3"/>
    <col min="6" max="6" width="20.25" style="3" bestFit="1" customWidth="1"/>
    <col min="7" max="7" width="14.375" style="3" bestFit="1" customWidth="1"/>
    <col min="8" max="8" width="27.25" style="3" bestFit="1" customWidth="1"/>
    <col min="9" max="9" width="14.25" style="3" bestFit="1" customWidth="1"/>
    <col min="10" max="11" width="6.375" style="3" customWidth="1"/>
    <col min="12" max="12" width="6.375" style="3" bestFit="1" customWidth="1"/>
    <col min="13" max="13" width="13.125" style="3" customWidth="1"/>
    <col min="14" max="14" width="12.375" style="3" hidden="1" customWidth="1"/>
    <col min="15" max="15" width="24.875" style="3" hidden="1" customWidth="1"/>
    <col min="16" max="16" width="15.125" style="3" customWidth="1"/>
    <col min="17" max="18" width="33.75" style="3" bestFit="1" customWidth="1"/>
    <col min="19" max="19" width="8.75" style="3"/>
    <col min="20" max="20" width="4.875" style="3" customWidth="1"/>
    <col min="21" max="21" width="6.875" style="3" customWidth="1"/>
    <col min="22" max="22" width="9.875" style="3" customWidth="1"/>
    <col min="23" max="23" width="18.375" style="3" customWidth="1"/>
    <col min="24" max="40" width="8.75" style="3"/>
    <col min="41" max="41" width="17.25" style="3" customWidth="1"/>
    <col min="42" max="42" width="0.25" style="3" hidden="1" customWidth="1"/>
    <col min="43" max="43" width="13" customWidth="1"/>
    <col min="44" max="44" width="8.625" style="3" customWidth="1"/>
    <col min="45" max="45" width="4.875" style="3" customWidth="1"/>
    <col min="46" max="46" width="9.25" style="3" customWidth="1"/>
    <col min="47" max="47" width="9.375" style="3" customWidth="1"/>
    <col min="48" max="48" width="12.25" style="3" customWidth="1"/>
    <col min="49" max="50" width="9.375" style="3" customWidth="1"/>
    <col min="51" max="51" width="2" style="3" customWidth="1"/>
    <col min="52" max="52" width="3.375" style="3" customWidth="1"/>
    <col min="53" max="16384" width="8.75" style="3"/>
  </cols>
  <sheetData>
    <row r="1" spans="1:42" ht="19" thickBot="1">
      <c r="A1" s="1" t="s">
        <v>107</v>
      </c>
    </row>
    <row r="2" spans="1:42" ht="17" customHeight="1" thickBot="1">
      <c r="A2" s="4"/>
      <c r="B2" s="5" t="s">
        <v>0</v>
      </c>
      <c r="C2" s="5" t="s">
        <v>93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2"/>
      <c r="M2" s="2"/>
      <c r="N2" s="2"/>
      <c r="O2" s="3" t="s">
        <v>9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8" thickBot="1">
      <c r="A3" s="6" t="s">
        <v>10</v>
      </c>
      <c r="B3" s="24" t="s">
        <v>94</v>
      </c>
      <c r="C3" s="19" t="s">
        <v>95</v>
      </c>
      <c r="D3" s="19" t="s">
        <v>96</v>
      </c>
      <c r="E3" s="19" t="s">
        <v>97</v>
      </c>
      <c r="F3" s="19" t="s">
        <v>98</v>
      </c>
      <c r="G3" s="19" t="s">
        <v>99</v>
      </c>
      <c r="H3" s="33" t="s">
        <v>100</v>
      </c>
      <c r="I3" s="19" t="s">
        <v>101</v>
      </c>
      <c r="J3" s="19" t="s">
        <v>41</v>
      </c>
      <c r="K3" s="19" t="s">
        <v>41</v>
      </c>
      <c r="N3" s="3">
        <f>IF(I3=$N$34,3000,IF(I3=$N$35,5000,IF(I3=$N$38,0,6000)))</f>
        <v>5000</v>
      </c>
      <c r="O3" s="3" t="s">
        <v>11</v>
      </c>
    </row>
    <row r="4" spans="1:42">
      <c r="A4" s="7" t="s">
        <v>12</v>
      </c>
      <c r="B4" s="20" t="s">
        <v>108</v>
      </c>
      <c r="C4" s="20" t="s">
        <v>102</v>
      </c>
      <c r="D4" s="20" t="s">
        <v>96</v>
      </c>
      <c r="E4" s="20" t="s">
        <v>97</v>
      </c>
      <c r="F4" s="20" t="s">
        <v>98</v>
      </c>
      <c r="G4" s="20" t="s">
        <v>99</v>
      </c>
      <c r="H4" s="31" t="s">
        <v>104</v>
      </c>
      <c r="I4" s="20" t="s">
        <v>103</v>
      </c>
      <c r="J4" s="20" t="s">
        <v>41</v>
      </c>
      <c r="K4" s="20" t="s">
        <v>43</v>
      </c>
      <c r="N4" s="3">
        <f t="shared" ref="N4:N26" si="0">IF(I4=$N$34,3000,IF(I4=$N$35,5000,IF(I4=$N$38,0,6000)))</f>
        <v>3000</v>
      </c>
    </row>
    <row r="5" spans="1:42">
      <c r="A5" s="8" t="s">
        <v>13</v>
      </c>
      <c r="B5" s="21" t="s">
        <v>109</v>
      </c>
      <c r="C5" s="21" t="s">
        <v>106</v>
      </c>
      <c r="D5" s="21" t="s">
        <v>96</v>
      </c>
      <c r="E5" s="21" t="s">
        <v>97</v>
      </c>
      <c r="F5" s="21" t="s">
        <v>98</v>
      </c>
      <c r="G5" s="21" t="s">
        <v>99</v>
      </c>
      <c r="H5" s="32" t="s">
        <v>105</v>
      </c>
      <c r="I5" s="28" t="s">
        <v>103</v>
      </c>
      <c r="J5" s="28" t="s">
        <v>43</v>
      </c>
      <c r="K5" s="28" t="s">
        <v>43</v>
      </c>
      <c r="N5" s="3">
        <f t="shared" si="0"/>
        <v>3000</v>
      </c>
      <c r="O5" s="3" t="s">
        <v>14</v>
      </c>
    </row>
    <row r="6" spans="1:42">
      <c r="A6" s="9" t="s">
        <v>15</v>
      </c>
      <c r="B6" s="22"/>
      <c r="C6" s="22"/>
      <c r="D6" s="22"/>
      <c r="E6" s="22"/>
      <c r="F6" s="22"/>
      <c r="G6" s="22"/>
      <c r="H6" s="22"/>
      <c r="I6" s="29"/>
      <c r="J6" s="29"/>
      <c r="K6" s="29"/>
      <c r="N6" s="3">
        <f t="shared" si="0"/>
        <v>0</v>
      </c>
      <c r="O6" s="3" t="s">
        <v>16</v>
      </c>
    </row>
    <row r="7" spans="1:42">
      <c r="A7" s="8" t="s">
        <v>17</v>
      </c>
      <c r="B7" s="21"/>
      <c r="C7" s="21"/>
      <c r="D7" s="21"/>
      <c r="E7" s="21"/>
      <c r="F7" s="21"/>
      <c r="G7" s="21"/>
      <c r="H7" s="21"/>
      <c r="I7" s="28"/>
      <c r="J7" s="28"/>
      <c r="K7" s="28"/>
      <c r="N7" s="3">
        <f t="shared" si="0"/>
        <v>0</v>
      </c>
      <c r="O7" s="3" t="s">
        <v>18</v>
      </c>
    </row>
    <row r="8" spans="1:42">
      <c r="A8" s="9" t="s">
        <v>19</v>
      </c>
      <c r="B8" s="22"/>
      <c r="C8" s="22"/>
      <c r="D8" s="22"/>
      <c r="E8" s="22"/>
      <c r="F8" s="22"/>
      <c r="G8" s="22"/>
      <c r="H8" s="22"/>
      <c r="I8" s="29"/>
      <c r="J8" s="29"/>
      <c r="K8" s="29"/>
      <c r="N8" s="3">
        <f t="shared" si="0"/>
        <v>0</v>
      </c>
      <c r="O8" s="3" t="s">
        <v>20</v>
      </c>
    </row>
    <row r="9" spans="1:42">
      <c r="A9" s="8" t="s">
        <v>21</v>
      </c>
      <c r="B9" s="21"/>
      <c r="C9" s="21"/>
      <c r="D9" s="21"/>
      <c r="E9" s="21"/>
      <c r="F9" s="21"/>
      <c r="G9" s="21"/>
      <c r="H9" s="21"/>
      <c r="I9" s="28"/>
      <c r="J9" s="28"/>
      <c r="K9" s="28"/>
      <c r="N9" s="3">
        <f t="shared" si="0"/>
        <v>0</v>
      </c>
      <c r="O9" s="3" t="s">
        <v>22</v>
      </c>
    </row>
    <row r="10" spans="1:42">
      <c r="A10" s="9" t="s">
        <v>23</v>
      </c>
      <c r="B10" s="22"/>
      <c r="C10" s="22"/>
      <c r="D10" s="22"/>
      <c r="E10" s="22"/>
      <c r="F10" s="22"/>
      <c r="G10" s="22"/>
      <c r="H10" s="22"/>
      <c r="I10" s="29"/>
      <c r="J10" s="29"/>
      <c r="K10" s="29"/>
      <c r="N10" s="3">
        <f t="shared" si="0"/>
        <v>0</v>
      </c>
      <c r="O10" s="3" t="s">
        <v>24</v>
      </c>
    </row>
    <row r="11" spans="1:42">
      <c r="A11" s="8" t="s">
        <v>25</v>
      </c>
      <c r="B11" s="21"/>
      <c r="C11" s="21"/>
      <c r="D11" s="21"/>
      <c r="E11" s="21"/>
      <c r="F11" s="21"/>
      <c r="G11" s="21"/>
      <c r="H11" s="21"/>
      <c r="I11" s="28"/>
      <c r="J11" s="28"/>
      <c r="K11" s="28"/>
      <c r="N11" s="3">
        <f t="shared" si="0"/>
        <v>0</v>
      </c>
      <c r="O11" s="3" t="s">
        <v>26</v>
      </c>
    </row>
    <row r="12" spans="1:42">
      <c r="A12" s="9" t="s">
        <v>27</v>
      </c>
      <c r="B12" s="22"/>
      <c r="C12" s="22"/>
      <c r="D12" s="22"/>
      <c r="E12" s="22"/>
      <c r="F12" s="22"/>
      <c r="G12" s="22"/>
      <c r="H12" s="22"/>
      <c r="I12" s="29"/>
      <c r="J12" s="29"/>
      <c r="K12" s="29"/>
      <c r="N12" s="3">
        <f t="shared" si="0"/>
        <v>0</v>
      </c>
      <c r="O12" s="3" t="s">
        <v>28</v>
      </c>
    </row>
    <row r="13" spans="1:42">
      <c r="A13" s="8" t="s">
        <v>29</v>
      </c>
      <c r="B13" s="21"/>
      <c r="C13" s="21"/>
      <c r="D13" s="21"/>
      <c r="E13" s="21"/>
      <c r="F13" s="21"/>
      <c r="G13" s="21"/>
      <c r="H13" s="21"/>
      <c r="I13" s="28"/>
      <c r="J13" s="28"/>
      <c r="K13" s="28"/>
      <c r="N13" s="3">
        <f t="shared" si="0"/>
        <v>0</v>
      </c>
      <c r="O13" s="3" t="s">
        <v>30</v>
      </c>
    </row>
    <row r="14" spans="1:42">
      <c r="A14" s="9" t="s">
        <v>31</v>
      </c>
      <c r="B14" s="22"/>
      <c r="C14" s="22"/>
      <c r="D14" s="22"/>
      <c r="E14" s="22"/>
      <c r="F14" s="22"/>
      <c r="G14" s="22"/>
      <c r="H14" s="22"/>
      <c r="I14" s="29"/>
      <c r="J14" s="29"/>
      <c r="K14" s="29"/>
      <c r="N14" s="3">
        <f t="shared" si="0"/>
        <v>0</v>
      </c>
      <c r="O14" s="3" t="s">
        <v>32</v>
      </c>
    </row>
    <row r="15" spans="1:42">
      <c r="A15" s="8" t="s">
        <v>33</v>
      </c>
      <c r="B15" s="21"/>
      <c r="C15" s="21"/>
      <c r="D15" s="21"/>
      <c r="E15" s="21"/>
      <c r="F15" s="21"/>
      <c r="G15" s="21"/>
      <c r="H15" s="21"/>
      <c r="I15" s="28"/>
      <c r="J15" s="28"/>
      <c r="K15" s="28"/>
      <c r="N15" s="3">
        <f t="shared" si="0"/>
        <v>0</v>
      </c>
      <c r="O15" s="3" t="s">
        <v>34</v>
      </c>
    </row>
    <row r="16" spans="1:42">
      <c r="A16" s="9" t="s">
        <v>35</v>
      </c>
      <c r="B16" s="22"/>
      <c r="C16" s="22"/>
      <c r="D16" s="22"/>
      <c r="E16" s="22"/>
      <c r="F16" s="22"/>
      <c r="G16" s="22"/>
      <c r="H16" s="22"/>
      <c r="I16" s="29"/>
      <c r="J16" s="29"/>
      <c r="K16" s="29"/>
      <c r="N16" s="3">
        <f t="shared" si="0"/>
        <v>0</v>
      </c>
      <c r="O16" s="3" t="s">
        <v>36</v>
      </c>
    </row>
    <row r="17" spans="1:15">
      <c r="A17" s="8" t="s">
        <v>37</v>
      </c>
      <c r="B17" s="21"/>
      <c r="C17" s="21"/>
      <c r="D17" s="21"/>
      <c r="E17" s="21"/>
      <c r="F17" s="21"/>
      <c r="G17" s="21"/>
      <c r="H17" s="21"/>
      <c r="I17" s="28"/>
      <c r="J17" s="28"/>
      <c r="K17" s="28"/>
      <c r="N17" s="3">
        <f t="shared" si="0"/>
        <v>0</v>
      </c>
      <c r="O17" s="3" t="s">
        <v>38</v>
      </c>
    </row>
    <row r="18" spans="1:15">
      <c r="A18" s="9" t="s">
        <v>39</v>
      </c>
      <c r="B18" s="22"/>
      <c r="C18" s="22"/>
      <c r="D18" s="22"/>
      <c r="E18" s="22"/>
      <c r="F18" s="22"/>
      <c r="G18" s="22"/>
      <c r="H18" s="22"/>
      <c r="I18" s="29"/>
      <c r="J18" s="29"/>
      <c r="K18" s="29"/>
      <c r="N18" s="3">
        <f t="shared" si="0"/>
        <v>0</v>
      </c>
    </row>
    <row r="19" spans="1:15">
      <c r="A19" s="8" t="s">
        <v>40</v>
      </c>
      <c r="B19" s="21"/>
      <c r="C19" s="21"/>
      <c r="D19" s="21"/>
      <c r="E19" s="21"/>
      <c r="F19" s="21"/>
      <c r="G19" s="21"/>
      <c r="H19" s="21"/>
      <c r="I19" s="28"/>
      <c r="J19" s="28"/>
      <c r="K19" s="28"/>
      <c r="N19" s="3">
        <f t="shared" si="0"/>
        <v>0</v>
      </c>
      <c r="O19" s="3" t="s">
        <v>41</v>
      </c>
    </row>
    <row r="20" spans="1:15">
      <c r="A20" s="9" t="s">
        <v>42</v>
      </c>
      <c r="B20" s="22"/>
      <c r="C20" s="22"/>
      <c r="D20" s="22"/>
      <c r="E20" s="22"/>
      <c r="F20" s="22"/>
      <c r="G20" s="22"/>
      <c r="H20" s="22"/>
      <c r="I20" s="29"/>
      <c r="J20" s="29"/>
      <c r="K20" s="29"/>
      <c r="N20" s="3">
        <f t="shared" si="0"/>
        <v>0</v>
      </c>
      <c r="O20" s="3" t="s">
        <v>43</v>
      </c>
    </row>
    <row r="21" spans="1:15">
      <c r="A21" s="8" t="s">
        <v>44</v>
      </c>
      <c r="B21" s="21"/>
      <c r="C21" s="21"/>
      <c r="D21" s="21"/>
      <c r="E21" s="21"/>
      <c r="F21" s="21"/>
      <c r="G21" s="21"/>
      <c r="H21" s="21"/>
      <c r="I21" s="28"/>
      <c r="J21" s="28"/>
      <c r="K21" s="28"/>
      <c r="N21" s="3">
        <f t="shared" si="0"/>
        <v>0</v>
      </c>
    </row>
    <row r="22" spans="1:15">
      <c r="A22" s="9" t="s">
        <v>45</v>
      </c>
      <c r="B22" s="22"/>
      <c r="C22" s="22"/>
      <c r="D22" s="22"/>
      <c r="E22" s="22"/>
      <c r="F22" s="22"/>
      <c r="G22" s="22"/>
      <c r="H22" s="22"/>
      <c r="I22" s="29"/>
      <c r="J22" s="29"/>
      <c r="K22" s="29"/>
      <c r="N22" s="3">
        <f t="shared" si="0"/>
        <v>0</v>
      </c>
      <c r="O22" s="3" t="s">
        <v>46</v>
      </c>
    </row>
    <row r="23" spans="1:15">
      <c r="A23" s="8" t="s">
        <v>47</v>
      </c>
      <c r="B23" s="21"/>
      <c r="C23" s="21"/>
      <c r="D23" s="21"/>
      <c r="E23" s="21"/>
      <c r="F23" s="21"/>
      <c r="G23" s="21"/>
      <c r="H23" s="21"/>
      <c r="I23" s="28"/>
      <c r="J23" s="28"/>
      <c r="K23" s="28"/>
      <c r="N23" s="3">
        <f t="shared" si="0"/>
        <v>0</v>
      </c>
      <c r="O23" s="3" t="s">
        <v>48</v>
      </c>
    </row>
    <row r="24" spans="1:15">
      <c r="A24" s="9" t="s">
        <v>49</v>
      </c>
      <c r="B24" s="22"/>
      <c r="C24" s="22"/>
      <c r="D24" s="22"/>
      <c r="E24" s="22"/>
      <c r="F24" s="22"/>
      <c r="G24" s="22"/>
      <c r="H24" s="22"/>
      <c r="I24" s="29"/>
      <c r="J24" s="29"/>
      <c r="K24" s="29"/>
      <c r="N24" s="3">
        <f t="shared" si="0"/>
        <v>0</v>
      </c>
      <c r="O24" s="3" t="s">
        <v>50</v>
      </c>
    </row>
    <row r="25" spans="1:15">
      <c r="A25" s="8" t="s">
        <v>51</v>
      </c>
      <c r="B25" s="21"/>
      <c r="C25" s="21"/>
      <c r="D25" s="21"/>
      <c r="E25" s="21"/>
      <c r="F25" s="21"/>
      <c r="G25" s="21"/>
      <c r="H25" s="21"/>
      <c r="I25" s="28"/>
      <c r="J25" s="28"/>
      <c r="K25" s="28"/>
      <c r="N25" s="3">
        <f t="shared" si="0"/>
        <v>0</v>
      </c>
    </row>
    <row r="26" spans="1:15" ht="19" thickBot="1">
      <c r="A26" s="10" t="s">
        <v>52</v>
      </c>
      <c r="B26" s="23"/>
      <c r="C26" s="23"/>
      <c r="D26" s="23"/>
      <c r="E26" s="23"/>
      <c r="F26" s="23"/>
      <c r="G26" s="23"/>
      <c r="H26" s="23"/>
      <c r="I26" s="30"/>
      <c r="J26" s="30"/>
      <c r="K26" s="30"/>
      <c r="N26" s="3">
        <f t="shared" si="0"/>
        <v>0</v>
      </c>
      <c r="O26" s="11" t="s">
        <v>53</v>
      </c>
    </row>
    <row r="27" spans="1:15" ht="18">
      <c r="H27" s="12" t="s">
        <v>54</v>
      </c>
      <c r="I27" s="3">
        <f>SUM(N3:N26)</f>
        <v>11000</v>
      </c>
      <c r="O27" s="11" t="s">
        <v>55</v>
      </c>
    </row>
    <row r="28" spans="1:15" ht="18">
      <c r="O28" s="11" t="s">
        <v>56</v>
      </c>
    </row>
    <row r="29" spans="1:15" ht="18">
      <c r="O29" s="11" t="s">
        <v>57</v>
      </c>
    </row>
    <row r="30" spans="1:15" ht="18">
      <c r="N30" s="3" t="e">
        <f>IF(#REF!=$N$34,3000,IF(#REF!=$N$35,5000,IF(#REF!=$N$38,0,6000)))</f>
        <v>#REF!</v>
      </c>
      <c r="O30" s="11" t="s">
        <v>58</v>
      </c>
    </row>
    <row r="31" spans="1:15" ht="18">
      <c r="N31" s="3" t="e">
        <f>IF(#REF!=$N$34,3000,IF(#REF!=$N$35,5000,IF(#REF!=$N$38,0,6000)))</f>
        <v>#REF!</v>
      </c>
      <c r="O31" s="11" t="s">
        <v>59</v>
      </c>
    </row>
    <row r="32" spans="1:15" ht="18">
      <c r="N32" s="3" t="e">
        <f>IF(#REF!=$N$34,3000,IF(#REF!=$N$35,5000,IF(#REF!=$N$38,0,6000)))</f>
        <v>#REF!</v>
      </c>
      <c r="O32" s="11" t="s">
        <v>60</v>
      </c>
    </row>
    <row r="33" spans="14:15" ht="18">
      <c r="N33" s="3" t="e">
        <f>IF(#REF!=$N$34,3000,IF(#REF!=$N$35,5000,IF(#REF!=$N$38,0,6000)))</f>
        <v>#REF!</v>
      </c>
      <c r="O33" s="11" t="s">
        <v>61</v>
      </c>
    </row>
    <row r="34" spans="14:15" ht="18">
      <c r="N34" s="13" t="s">
        <v>62</v>
      </c>
      <c r="O34" s="11" t="s">
        <v>63</v>
      </c>
    </row>
    <row r="35" spans="14:15">
      <c r="N35" s="13" t="s">
        <v>64</v>
      </c>
      <c r="O35" s="14"/>
    </row>
    <row r="36" spans="14:15" ht="18">
      <c r="N36" s="13" t="s">
        <v>65</v>
      </c>
      <c r="O36" s="11" t="s">
        <v>66</v>
      </c>
    </row>
    <row r="37" spans="14:15" ht="18">
      <c r="N37" s="2" t="s">
        <v>67</v>
      </c>
      <c r="O37" s="14" t="s">
        <v>68</v>
      </c>
    </row>
    <row r="38" spans="14:15" ht="18">
      <c r="O38" s="14" t="s">
        <v>69</v>
      </c>
    </row>
    <row r="39" spans="14:15" ht="18">
      <c r="O39" s="11" t="s">
        <v>70</v>
      </c>
    </row>
    <row r="40" spans="14:15" ht="18">
      <c r="O40" s="11" t="s">
        <v>71</v>
      </c>
    </row>
    <row r="41" spans="14:15" ht="18">
      <c r="O41" s="11" t="s">
        <v>72</v>
      </c>
    </row>
    <row r="42" spans="14:15" ht="18">
      <c r="O42" s="11" t="s">
        <v>73</v>
      </c>
    </row>
    <row r="43" spans="14:15" ht="18">
      <c r="O43" s="11" t="s">
        <v>74</v>
      </c>
    </row>
    <row r="44" spans="14:15" ht="18">
      <c r="O44" s="11" t="s">
        <v>61</v>
      </c>
    </row>
    <row r="45" spans="14:15" ht="18">
      <c r="O45" s="11" t="s">
        <v>75</v>
      </c>
    </row>
    <row r="46" spans="14:15">
      <c r="O46" s="14"/>
    </row>
    <row r="47" spans="14:15" ht="18">
      <c r="O47" s="11" t="s">
        <v>76</v>
      </c>
    </row>
    <row r="48" spans="14:15" ht="18">
      <c r="O48" s="11" t="s">
        <v>77</v>
      </c>
    </row>
    <row r="49" spans="15:17" ht="18">
      <c r="O49" s="11" t="s">
        <v>78</v>
      </c>
    </row>
    <row r="50" spans="15:17" ht="18">
      <c r="O50" s="11" t="s">
        <v>79</v>
      </c>
    </row>
    <row r="51" spans="15:17" ht="18">
      <c r="O51" s="11" t="s">
        <v>80</v>
      </c>
    </row>
    <row r="52" spans="15:17" ht="18">
      <c r="O52" s="11" t="s">
        <v>81</v>
      </c>
    </row>
    <row r="53" spans="15:17" ht="18">
      <c r="O53" s="11" t="s">
        <v>61</v>
      </c>
    </row>
    <row r="54" spans="15:17" ht="18">
      <c r="O54" s="11" t="s">
        <v>75</v>
      </c>
      <c r="P54" s="15"/>
      <c r="Q54" s="34"/>
    </row>
    <row r="55" spans="15:17">
      <c r="O55" s="14"/>
      <c r="P55" s="16"/>
      <c r="Q55" s="34"/>
    </row>
    <row r="56" spans="15:17" ht="18">
      <c r="O56" s="11" t="s">
        <v>82</v>
      </c>
      <c r="P56" s="15"/>
      <c r="Q56" s="15"/>
    </row>
    <row r="57" spans="15:17" ht="18">
      <c r="O57" s="11" t="s">
        <v>83</v>
      </c>
    </row>
    <row r="58" spans="15:17" ht="18">
      <c r="O58" s="11" t="s">
        <v>84</v>
      </c>
    </row>
    <row r="59" spans="15:17" ht="18">
      <c r="O59" s="11" t="s">
        <v>85</v>
      </c>
    </row>
    <row r="60" spans="15:17" ht="18">
      <c r="O60" s="11" t="s">
        <v>86</v>
      </c>
    </row>
    <row r="61" spans="15:17" ht="18">
      <c r="O61" s="11" t="s">
        <v>87</v>
      </c>
    </row>
    <row r="62" spans="15:17" ht="18">
      <c r="O62" s="11" t="s">
        <v>88</v>
      </c>
    </row>
    <row r="63" spans="15:17" ht="18">
      <c r="O63" s="11" t="s">
        <v>89</v>
      </c>
    </row>
    <row r="64" spans="15:17" ht="18">
      <c r="O64" s="11" t="s">
        <v>90</v>
      </c>
    </row>
    <row r="65" spans="15:15" ht="18">
      <c r="O65" s="11" t="s">
        <v>91</v>
      </c>
    </row>
    <row r="66" spans="15:15" ht="18">
      <c r="O66" s="11" t="s">
        <v>92</v>
      </c>
    </row>
    <row r="67" spans="15:15" ht="18">
      <c r="O67" s="11" t="s">
        <v>61</v>
      </c>
    </row>
    <row r="68" spans="15:15" ht="18">
      <c r="O68" s="17" t="s">
        <v>75</v>
      </c>
    </row>
    <row r="70" spans="15:15">
      <c r="O70" s="18" t="s">
        <v>62</v>
      </c>
    </row>
    <row r="71" spans="15:15">
      <c r="O71" s="18" t="s">
        <v>64</v>
      </c>
    </row>
    <row r="72" spans="15:15">
      <c r="O72" s="18" t="s">
        <v>65</v>
      </c>
    </row>
    <row r="73" spans="15:15">
      <c r="O73" s="2" t="s">
        <v>67</v>
      </c>
    </row>
  </sheetData>
  <protectedRanges>
    <protectedRange sqref="B11:H34" name="範囲1" securityDescriptor="O:WDG:WDD:(A;;CC;;;WD)"/>
  </protectedRanges>
  <mergeCells count="1">
    <mergeCell ref="Q54:Q55"/>
  </mergeCells>
  <phoneticPr fontId="2"/>
  <dataValidations count="2">
    <dataValidation type="list" allowBlank="1" showInputMessage="1" showErrorMessage="1" sqref="I3:I26">
      <formula1>$O$70:$O$73</formula1>
    </dataValidation>
    <dataValidation type="list" allowBlank="1" showInputMessage="1" showErrorMessage="1" sqref="J3:K26">
      <formula1>$O$19:$O$20</formula1>
    </dataValidation>
  </dataValidations>
  <pageMargins left="0.78740157480314965" right="0.78740157480314965" top="0.98425196850393704" bottom="0.98425196850393704" header="0.51181102362204722" footer="0.51181102362204722"/>
  <pageSetup paperSize="9" scale="30" orientation="landscape" verticalDpi="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参加登録シート</vt:lpstr>
      <vt:lpstr>参加登録シート (記入例)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太田欣哉</dc:creator>
  <cp:lastModifiedBy>牧野 利明</cp:lastModifiedBy>
  <dcterms:created xsi:type="dcterms:W3CDTF">2014-02-10T02:04:59Z</dcterms:created>
  <dcterms:modified xsi:type="dcterms:W3CDTF">2014-03-05T05:05:51Z</dcterms:modified>
</cp:coreProperties>
</file>